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cskrb-my.sharepoint.com/personal/acajko_socskrb_hr/Documents/Radna površina/Nabava radova za sanaciju ravnog krova- terase/"/>
    </mc:Choice>
  </mc:AlternateContent>
  <xr:revisionPtr revIDLastSave="2" documentId="13_ncr:1_{63E31D18-7854-46EA-8103-D6D335BC7727}" xr6:coauthVersionLast="47" xr6:coauthVersionMax="47" xr10:uidLastSave="{F32524C1-355A-46B5-B146-D56EE8C902A2}"/>
  <bookViews>
    <workbookView xWindow="-120" yWindow="-120" windowWidth="29040" windowHeight="15720" xr2:uid="{BA46B582-2CE6-4019-BCE5-ADB9D087883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1" l="1"/>
  <c r="F55" i="1"/>
  <c r="F52" i="1"/>
  <c r="F50" i="1"/>
  <c r="F48" i="1"/>
  <c r="F29" i="1"/>
  <c r="F39" i="1"/>
  <c r="F46" i="1"/>
  <c r="F44" i="1"/>
  <c r="F43" i="1"/>
  <c r="F42" i="1"/>
  <c r="F41" i="1"/>
  <c r="F40" i="1"/>
  <c r="F38" i="1"/>
  <c r="F34" i="1"/>
  <c r="F33" i="1"/>
  <c r="F32" i="1"/>
  <c r="F31" i="1"/>
  <c r="F30" i="1"/>
  <c r="F28" i="1"/>
  <c r="F25" i="1"/>
  <c r="F24" i="1"/>
  <c r="F21" i="1"/>
  <c r="F19" i="1"/>
  <c r="F13" i="1"/>
  <c r="F14" i="1"/>
  <c r="F15" i="1"/>
  <c r="F16" i="1"/>
  <c r="F17" i="1"/>
  <c r="F12" i="1"/>
  <c r="F59" i="1" l="1"/>
  <c r="F60" i="1" s="1"/>
  <c r="F61" i="1" s="1"/>
</calcChain>
</file>

<file path=xl/sharedStrings.xml><?xml version="1.0" encoding="utf-8"?>
<sst xmlns="http://schemas.openxmlformats.org/spreadsheetml/2006/main" count="90" uniqueCount="58">
  <si>
    <t>Ukupno</t>
  </si>
  <si>
    <t>Količina</t>
  </si>
  <si>
    <t>1.</t>
  </si>
  <si>
    <t>2.</t>
  </si>
  <si>
    <t>m'</t>
  </si>
  <si>
    <t>kom</t>
  </si>
  <si>
    <t>m2</t>
  </si>
  <si>
    <t>4.</t>
  </si>
  <si>
    <t>sati</t>
  </si>
  <si>
    <t>5.</t>
  </si>
  <si>
    <t>6.</t>
  </si>
  <si>
    <t>TROŠKOVNIK SANACIJE RAVNOG KROVA</t>
  </si>
  <si>
    <t>3.</t>
  </si>
  <si>
    <t>CENTAR ZA PRUŽANJE USLUGA U ZAJEDNICI ZAGORJE</t>
  </si>
  <si>
    <t>Uklanjanje i odvoz krovnih slivnika.</t>
  </si>
  <si>
    <t>Izvedba novih slojeva ravnog krova.</t>
  </si>
  <si>
    <r>
      <rPr>
        <b/>
        <sz val="11"/>
        <color theme="1"/>
        <rFont val="Century Gothic"/>
        <family val="2"/>
        <charset val="238"/>
      </rPr>
      <t>Napomena:</t>
    </r>
    <r>
      <rPr>
        <sz val="11"/>
        <color theme="1"/>
        <rFont val="Century Gothic"/>
        <family val="2"/>
        <charset val="238"/>
      </rPr>
      <t xml:space="preserve"> </t>
    </r>
    <r>
      <rPr>
        <b/>
        <sz val="11"/>
        <color theme="1"/>
        <rFont val="Century Gothic"/>
        <family val="2"/>
        <charset val="238"/>
      </rPr>
      <t>sve stavke ovog troškovnika (ukoliko pojedinom stavkom nije drugačije određeno) sadržavaju</t>
    </r>
    <r>
      <rPr>
        <sz val="11"/>
        <color theme="1"/>
        <rFont val="Century Gothic"/>
        <family val="2"/>
        <charset val="238"/>
      </rPr>
      <t>:</t>
    </r>
    <r>
      <rPr>
        <b/>
        <sz val="11"/>
        <color theme="1"/>
        <rFont val="Century Gothic"/>
        <family val="2"/>
        <charset val="238"/>
      </rPr>
      <t xml:space="preserve"> sav potreban materijal</t>
    </r>
    <r>
      <rPr>
        <sz val="11"/>
        <color theme="1"/>
        <rFont val="Century Gothic"/>
        <family val="2"/>
        <charset val="238"/>
      </rPr>
      <t xml:space="preserve"> (nabava i dobava materijala, pomoćni materijali, manipulativni troškovi i dr.), </t>
    </r>
    <r>
      <rPr>
        <b/>
        <sz val="11"/>
        <color theme="1"/>
        <rFont val="Century Gothic"/>
        <family val="2"/>
        <charset val="238"/>
      </rPr>
      <t>kompletan rad</t>
    </r>
    <r>
      <rPr>
        <sz val="11"/>
        <color theme="1"/>
        <rFont val="Century Gothic"/>
        <family val="2"/>
        <charset val="238"/>
      </rPr>
      <t xml:space="preserve"> (sva potrebna radna snaga, troškovi gradilišta, stručni kadar, faktori firme, dobit, menadžer faktor itd. ),</t>
    </r>
    <r>
      <rPr>
        <b/>
        <sz val="11"/>
        <color theme="1"/>
        <rFont val="Century Gothic"/>
        <family val="2"/>
        <charset val="238"/>
      </rPr>
      <t xml:space="preserve"> transporte</t>
    </r>
    <r>
      <rPr>
        <sz val="11"/>
        <color theme="1"/>
        <rFont val="Century Gothic"/>
        <family val="2"/>
        <charset val="238"/>
      </rPr>
      <t xml:space="preserve"> (utovar, istovar, prijevoz do gradilišta, gradilišni transport, odvoz viška materijala, odvoz materijala od rušenja, troškovi privremenog skladištenja,  troškovi deponiranja viška materijala i dr.) te </t>
    </r>
    <r>
      <rPr>
        <b/>
        <sz val="11"/>
        <color theme="1"/>
        <rFont val="Century Gothic"/>
        <family val="2"/>
        <charset val="238"/>
      </rPr>
      <t>sve troškove gradilišta</t>
    </r>
    <r>
      <rPr>
        <sz val="11"/>
        <color theme="1"/>
        <rFont val="Century Gothic"/>
        <family val="2"/>
        <charset val="238"/>
      </rPr>
      <t xml:space="preserve"> (organizacija, mjere i sredstva zaštite na radu, pokretne, radne i privremene skele,  troškovi organizacije gradišta i dr.)</t>
    </r>
  </si>
  <si>
    <t>Jed.
cijena</t>
  </si>
  <si>
    <t>R.br.</t>
  </si>
  <si>
    <t>Opis</t>
  </si>
  <si>
    <t>J.m.</t>
  </si>
  <si>
    <t>Uklanjanje i odvoz izvedenih slojeva ravnog krova do bitumenske ljepenke. Slojevi se uklanjaju lokalno na pozicijiama uz krovne slivnike, vrata i dilatacije.</t>
  </si>
  <si>
    <t>Popravci bitumenske ljepenke na pozicijama krovnih slivnika, vrata i dilatacije uključivo spajanje na slivnike.</t>
  </si>
  <si>
    <t>- FPO membrana</t>
  </si>
  <si>
    <t>- kaširani lim r.š. do 25 cm koji se mehanički učvršćuje kroz demit fasadu</t>
  </si>
  <si>
    <t>- strojno zarezivanje fasade radi umetanja kaširanog lima</t>
  </si>
  <si>
    <t>- kaširani lim r.š. do 20 cm uz slobodne rubove fasade, predvidjeti traku za brtvljenje</t>
  </si>
  <si>
    <t>- podizanje FPO membrane na nogice ograde, varenje, kitanje i eventualno mehaničko fiksiranje prije kitanja spoja nogice i membrane</t>
  </si>
  <si>
    <t>7.</t>
  </si>
  <si>
    <t>- keramika</t>
  </si>
  <si>
    <t>- polimercementni premaz</t>
  </si>
  <si>
    <t>- estrih</t>
  </si>
  <si>
    <t>- PE folija</t>
  </si>
  <si>
    <t>- XPS</t>
  </si>
  <si>
    <t>- geotekstil</t>
  </si>
  <si>
    <t>- nova bitumenska ljepenka</t>
  </si>
  <si>
    <t>- sanacija detalja</t>
  </si>
  <si>
    <r>
      <t xml:space="preserve">Minimalne tehničke karakteristike membrane:
efektivna debljina: 1,5 mm (-5%/+10%);
masa po jedinici površine: 1,5 kg/m2 (-5%/+10%);
vodonepropusnost-zadovoljava; 
otpornost na UV izloženost, 
otpornost spoja na smik: </t>
    </r>
    <r>
      <rPr>
        <sz val="11"/>
        <color theme="1"/>
        <rFont val="Calibri"/>
        <family val="2"/>
        <charset val="238"/>
      </rPr>
      <t>≥</t>
    </r>
    <r>
      <rPr>
        <sz val="11"/>
        <color theme="1"/>
        <rFont val="Century Gothic"/>
        <family val="2"/>
        <charset val="238"/>
      </rPr>
      <t xml:space="preserve"> 400 N/50 mm;
transmisija vodene pare: µ=150 000;
vlačna čvrstoća uzdužna/poprečna: </t>
    </r>
    <r>
      <rPr>
        <sz val="11"/>
        <color theme="1"/>
        <rFont val="Calibri"/>
        <family val="2"/>
        <charset val="238"/>
      </rPr>
      <t>≥</t>
    </r>
    <r>
      <rPr>
        <sz val="11"/>
        <color theme="1"/>
        <rFont val="Century Gothic"/>
        <family val="2"/>
        <charset val="238"/>
      </rPr>
      <t xml:space="preserve"> 6N/mm2 / 6N/mm2; 
otpornost na udarce: tvrda podloga ≥ 600 mm, meka podloga ≥ 800 mm; 
otpornost na statička opterećenja: meka podloga ≥ 20 kg, tvrda podloga ≥ 20 kg
</t>
    </r>
  </si>
  <si>
    <t>Lijepljenje nove sintetičke membrane preko postojećih slojeva ravnog krova
Dobava materijala, transport i ugradnja lijepljenjem višeslojne sintetičke UV stabilne membrane debljine 1,5 mm za hidroizolaciju krovova na bazi visokokvalitetnih fleksibilnih poliolefina (FPO).
Membrana se lijepi za keramičke pločice - na poziciji dilatacija u keramičkoj oblozi omogućiti rad membrane. Spojevi se obrađuju vrućim zrakom sa širinom vara u skladu s propisanom tehnologijom odabranog proizvođača.
Membrana se uz dva ruba terase fiksira preko kaširanog lima koji se mehanički pričvršćuje kroz demit fasadu debljine 20 cm (detalj će se usuglasiti s projektantom prije početka radova). Kaširani lim podrazumjeva specijalne profile od galvaniziranog eličnog lima debljine 0,6 mm laminirane sa slojem FPO membrane iz sustava proizvođača hidroizolacijske membrane.
Stavka podrazumijeva čišćenje i otprašivanje podloge te sav rad, materijal i transporte potrebne za izvedbu ovih radova u cjelosti i do pune funkcionalnosti.</t>
  </si>
  <si>
    <t>Ugradnja novih krovnih slivnika sa dvostrukim prstenom (koji imaju mogućnost prihvata vode s donje (bitumenska ljepenka) i gornje (FPO membrana) površine).
Slivnici trebaju biti kompatibilni s odabranim proizvođačem FPO membrane.
Obračun se vrši po komadu ugrađenog slivnika.</t>
  </si>
  <si>
    <t>- dilatacijska traka na pozicijama dilatacija u keramici</t>
  </si>
  <si>
    <t>Dobava, transport i polaganje keramičkog opločenja na podlošcima 
Stavka podrazumijeva dobavu, transport i polaganje podnih protukliznih (R11) pločica debljine 1 cm na podlošcima. Keramičke pločice trebaju biti primjerene za vanjsku upotrebu.
U jediničnu cijenu uračunati sva rezanja i pripasavanja pločica kao i podloške.
Obračun se vrši po m2 izvedenog opločenja.</t>
  </si>
  <si>
    <t>- dilatacijski profil u keramici</t>
  </si>
  <si>
    <t>UKUPNO SANACIJA RAVNOG KROVA S PDV-om:</t>
  </si>
  <si>
    <t>PDV:</t>
  </si>
  <si>
    <t>UKUPNO SANACIJA RAVNOG KROVA:</t>
  </si>
  <si>
    <t>8.</t>
  </si>
  <si>
    <t>9.</t>
  </si>
  <si>
    <t>Uklanjanje prethodno izvedenih slojeva gleta i boje koji su uslijed procurijevanja s krova uništeni.
Obračun se vrši po m2 sanirane površine.</t>
  </si>
  <si>
    <t>10.</t>
  </si>
  <si>
    <t>Saniranje većih neravnina/rupa u AB konstrukciji reparaturnim mortom.
Obračun se vrši po m2 sanirane površine.</t>
  </si>
  <si>
    <t>11.</t>
  </si>
  <si>
    <t>Ličenje zidova i stropova disperzivnom bijelom bojom sa prethodnim gletanjem (na mjestima gdje je glet prethodno uklonjen, vidi st. 9.) i pripremom podloge u skladu s tehničkim uvjetima za ovu vrstu radova. U cijeni stavke uračunata potrebna radna skela za rad na visini. 
Obračun se vrši po m2 pregletane odnosno obojane površine.</t>
  </si>
  <si>
    <t>- gletana površina</t>
  </si>
  <si>
    <t>- bojana površina</t>
  </si>
  <si>
    <t>Lokalno saniranje svih slojeva demit fasade. Obračun se vrši po m2 saniranih slojeva.</t>
  </si>
  <si>
    <t>- kitanje trajnoelastičnim kitom između kaširanog lima i fasade</t>
  </si>
  <si>
    <t>Prilog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</si>
</sst>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wrapText="1"/>
    </xf>
    <xf numFmtId="0" fontId="1" fillId="0" borderId="0" xfId="0" applyFont="1"/>
    <xf numFmtId="4" fontId="1" fillId="0" borderId="0" xfId="0" applyNumberFormat="1" applyFont="1"/>
    <xf numFmtId="0" fontId="1" fillId="0" borderId="0" xfId="0" quotePrefix="1" applyFont="1" applyAlignment="1">
      <alignment horizontal="center" wrapText="1"/>
    </xf>
    <xf numFmtId="4" fontId="1" fillId="0" borderId="0" xfId="0" quotePrefix="1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2" fillId="0" borderId="0" xfId="0" applyNumberFormat="1" applyFont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49" fontId="1" fillId="0" borderId="0" xfId="0" quotePrefix="1" applyNumberFormat="1" applyFont="1" applyAlignment="1">
      <alignment horizontal="justify" vertical="top" wrapText="1"/>
    </xf>
    <xf numFmtId="49" fontId="3" fillId="0" borderId="0" xfId="0" applyNumberFormat="1" applyFont="1" applyAlignment="1">
      <alignment horizontal="justify" vertical="top" wrapText="1"/>
    </xf>
    <xf numFmtId="4" fontId="3" fillId="0" borderId="0" xfId="0" applyNumberFormat="1" applyFont="1"/>
    <xf numFmtId="49" fontId="3" fillId="0" borderId="1" xfId="0" applyNumberFormat="1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F78C0-170F-4138-923B-B4BEF1DA21EA}">
  <sheetPr>
    <pageSetUpPr fitToPage="1"/>
  </sheetPr>
  <dimension ref="A1:F61"/>
  <sheetViews>
    <sheetView tabSelected="1" topLeftCell="A53" workbookViewId="0">
      <selection sqref="A1:G62"/>
    </sheetView>
  </sheetViews>
  <sheetFormatPr defaultColWidth="8.85546875" defaultRowHeight="16.5" x14ac:dyDescent="0.3"/>
  <cols>
    <col min="1" max="1" width="5.5703125" style="1" customWidth="1"/>
    <col min="2" max="2" width="44.28515625" style="15" customWidth="1"/>
    <col min="3" max="3" width="8.85546875" style="2"/>
    <col min="4" max="4" width="9.7109375" style="3" customWidth="1"/>
    <col min="5" max="5" width="9.5703125" style="3" customWidth="1"/>
    <col min="6" max="6" width="11.140625" style="8" customWidth="1"/>
    <col min="7" max="16384" width="8.85546875" style="4"/>
  </cols>
  <sheetData>
    <row r="1" spans="1:6" x14ac:dyDescent="0.3">
      <c r="B1" s="15" t="s">
        <v>57</v>
      </c>
    </row>
    <row r="3" spans="1:6" ht="34.9" customHeight="1" x14ac:dyDescent="0.3">
      <c r="B3" s="25" t="s">
        <v>13</v>
      </c>
      <c r="C3" s="25"/>
      <c r="D3" s="25"/>
      <c r="E3" s="25"/>
      <c r="F3" s="25"/>
    </row>
    <row r="4" spans="1:6" ht="18" x14ac:dyDescent="0.3">
      <c r="B4" s="14"/>
    </row>
    <row r="5" spans="1:6" ht="36" x14ac:dyDescent="0.3">
      <c r="B5" s="14" t="s">
        <v>11</v>
      </c>
    </row>
    <row r="7" spans="1:6" s="11" customFormat="1" ht="28.5" x14ac:dyDescent="0.25">
      <c r="A7" s="9" t="s">
        <v>18</v>
      </c>
      <c r="B7" s="19" t="s">
        <v>19</v>
      </c>
      <c r="C7" s="10" t="s">
        <v>20</v>
      </c>
      <c r="D7" s="12" t="s">
        <v>1</v>
      </c>
      <c r="E7" s="12" t="s">
        <v>17</v>
      </c>
      <c r="F7" s="12" t="s">
        <v>0</v>
      </c>
    </row>
    <row r="9" spans="1:6" ht="244.15" customHeight="1" x14ac:dyDescent="0.3">
      <c r="B9" s="15" t="s">
        <v>16</v>
      </c>
      <c r="F9" s="18"/>
    </row>
    <row r="10" spans="1:6" x14ac:dyDescent="0.3">
      <c r="D10" s="5"/>
    </row>
    <row r="11" spans="1:6" ht="82.5" x14ac:dyDescent="0.3">
      <c r="A11" s="1" t="s">
        <v>2</v>
      </c>
      <c r="B11" s="15" t="s">
        <v>21</v>
      </c>
      <c r="E11" s="5"/>
    </row>
    <row r="12" spans="1:6" x14ac:dyDescent="0.3">
      <c r="B12" s="16" t="s">
        <v>29</v>
      </c>
      <c r="C12" s="2" t="s">
        <v>6</v>
      </c>
      <c r="D12" s="3">
        <v>75</v>
      </c>
      <c r="E12" s="5"/>
      <c r="F12" s="8">
        <f t="shared" ref="F12:F21" si="0">D12*E12</f>
        <v>0</v>
      </c>
    </row>
    <row r="13" spans="1:6" x14ac:dyDescent="0.3">
      <c r="B13" s="16" t="s">
        <v>30</v>
      </c>
      <c r="C13" s="2" t="s">
        <v>6</v>
      </c>
      <c r="D13" s="3">
        <v>75</v>
      </c>
      <c r="F13" s="8">
        <f t="shared" si="0"/>
        <v>0</v>
      </c>
    </row>
    <row r="14" spans="1:6" x14ac:dyDescent="0.3">
      <c r="B14" s="16" t="s">
        <v>31</v>
      </c>
      <c r="C14" s="6" t="s">
        <v>6</v>
      </c>
      <c r="D14" s="7">
        <v>75</v>
      </c>
      <c r="E14" s="7"/>
      <c r="F14" s="8">
        <f t="shared" si="0"/>
        <v>0</v>
      </c>
    </row>
    <row r="15" spans="1:6" x14ac:dyDescent="0.3">
      <c r="B15" s="16" t="s">
        <v>32</v>
      </c>
      <c r="C15" s="6" t="s">
        <v>6</v>
      </c>
      <c r="D15" s="7">
        <v>75</v>
      </c>
      <c r="E15" s="7"/>
      <c r="F15" s="8">
        <f t="shared" si="0"/>
        <v>0</v>
      </c>
    </row>
    <row r="16" spans="1:6" x14ac:dyDescent="0.3">
      <c r="B16" s="16" t="s">
        <v>33</v>
      </c>
      <c r="C16" s="2" t="s">
        <v>6</v>
      </c>
      <c r="D16" s="3">
        <v>75</v>
      </c>
      <c r="F16" s="8">
        <f t="shared" si="0"/>
        <v>0</v>
      </c>
    </row>
    <row r="17" spans="1:6" x14ac:dyDescent="0.3">
      <c r="B17" s="16" t="s">
        <v>34</v>
      </c>
      <c r="C17" s="2" t="s">
        <v>6</v>
      </c>
      <c r="D17" s="3">
        <v>75</v>
      </c>
      <c r="F17" s="8">
        <f t="shared" si="0"/>
        <v>0</v>
      </c>
    </row>
    <row r="18" spans="1:6" x14ac:dyDescent="0.3">
      <c r="B18" s="17"/>
    </row>
    <row r="19" spans="1:6" x14ac:dyDescent="0.3">
      <c r="A19" s="1" t="s">
        <v>3</v>
      </c>
      <c r="B19" s="15" t="s">
        <v>14</v>
      </c>
      <c r="C19" s="2" t="s">
        <v>5</v>
      </c>
      <c r="D19" s="3">
        <v>2</v>
      </c>
      <c r="F19" s="8">
        <f t="shared" si="0"/>
        <v>0</v>
      </c>
    </row>
    <row r="21" spans="1:6" ht="124.15" customHeight="1" x14ac:dyDescent="0.3">
      <c r="A21" s="1" t="s">
        <v>12</v>
      </c>
      <c r="B21" s="15" t="s">
        <v>39</v>
      </c>
      <c r="C21" s="2" t="s">
        <v>5</v>
      </c>
      <c r="D21" s="3">
        <v>2</v>
      </c>
      <c r="F21" s="8">
        <f t="shared" si="0"/>
        <v>0</v>
      </c>
    </row>
    <row r="23" spans="1:6" ht="47.45" customHeight="1" x14ac:dyDescent="0.3">
      <c r="A23" s="1" t="s">
        <v>7</v>
      </c>
      <c r="B23" s="15" t="s">
        <v>22</v>
      </c>
    </row>
    <row r="24" spans="1:6" x14ac:dyDescent="0.3">
      <c r="B24" s="16" t="s">
        <v>35</v>
      </c>
      <c r="C24" s="2" t="s">
        <v>6</v>
      </c>
      <c r="D24" s="3">
        <v>50</v>
      </c>
      <c r="F24" s="8">
        <f t="shared" ref="F24:F25" si="1">D24*E24</f>
        <v>0</v>
      </c>
    </row>
    <row r="25" spans="1:6" x14ac:dyDescent="0.3">
      <c r="B25" s="16" t="s">
        <v>36</v>
      </c>
      <c r="C25" s="2" t="s">
        <v>8</v>
      </c>
      <c r="D25" s="3">
        <v>20</v>
      </c>
      <c r="F25" s="8">
        <f t="shared" si="1"/>
        <v>0</v>
      </c>
    </row>
    <row r="27" spans="1:6" x14ac:dyDescent="0.3">
      <c r="A27" s="1" t="s">
        <v>9</v>
      </c>
      <c r="B27" s="15" t="s">
        <v>15</v>
      </c>
    </row>
    <row r="28" spans="1:6" x14ac:dyDescent="0.3">
      <c r="B28" s="16" t="s">
        <v>29</v>
      </c>
      <c r="C28" s="2" t="s">
        <v>6</v>
      </c>
      <c r="D28" s="3">
        <v>75</v>
      </c>
      <c r="F28" s="8">
        <f t="shared" ref="F28:F34" si="2">D28*E28</f>
        <v>0</v>
      </c>
    </row>
    <row r="29" spans="1:6" x14ac:dyDescent="0.3">
      <c r="B29" s="16" t="s">
        <v>42</v>
      </c>
      <c r="C29" s="2" t="s">
        <v>4</v>
      </c>
      <c r="D29" s="3">
        <v>14</v>
      </c>
      <c r="F29" s="8">
        <f t="shared" si="2"/>
        <v>0</v>
      </c>
    </row>
    <row r="30" spans="1:6" x14ac:dyDescent="0.3">
      <c r="B30" s="16" t="s">
        <v>30</v>
      </c>
      <c r="C30" s="2" t="s">
        <v>6</v>
      </c>
      <c r="D30" s="3">
        <v>75</v>
      </c>
      <c r="F30" s="8">
        <f t="shared" si="2"/>
        <v>0</v>
      </c>
    </row>
    <row r="31" spans="1:6" x14ac:dyDescent="0.3">
      <c r="B31" s="16" t="s">
        <v>31</v>
      </c>
      <c r="C31" s="6" t="s">
        <v>6</v>
      </c>
      <c r="D31" s="7">
        <v>75</v>
      </c>
      <c r="F31" s="8">
        <f t="shared" si="2"/>
        <v>0</v>
      </c>
    </row>
    <row r="32" spans="1:6" x14ac:dyDescent="0.3">
      <c r="B32" s="16" t="s">
        <v>32</v>
      </c>
      <c r="C32" s="6" t="s">
        <v>6</v>
      </c>
      <c r="D32" s="7">
        <v>75</v>
      </c>
      <c r="F32" s="8">
        <f t="shared" si="2"/>
        <v>0</v>
      </c>
    </row>
    <row r="33" spans="1:6" x14ac:dyDescent="0.3">
      <c r="B33" s="16" t="s">
        <v>33</v>
      </c>
      <c r="C33" s="2" t="s">
        <v>6</v>
      </c>
      <c r="D33" s="3">
        <v>75</v>
      </c>
      <c r="F33" s="8">
        <f t="shared" si="2"/>
        <v>0</v>
      </c>
    </row>
    <row r="34" spans="1:6" x14ac:dyDescent="0.3">
      <c r="B34" s="16" t="s">
        <v>34</v>
      </c>
      <c r="C34" s="2" t="s">
        <v>6</v>
      </c>
      <c r="D34" s="3">
        <v>75</v>
      </c>
      <c r="F34" s="8">
        <f t="shared" si="2"/>
        <v>0</v>
      </c>
    </row>
    <row r="36" spans="1:6" ht="409.5" x14ac:dyDescent="0.3">
      <c r="A36" s="13" t="s">
        <v>10</v>
      </c>
      <c r="B36" s="15" t="s">
        <v>38</v>
      </c>
      <c r="C36" s="4"/>
      <c r="D36" s="4"/>
    </row>
    <row r="37" spans="1:6" ht="207" customHeight="1" x14ac:dyDescent="0.3">
      <c r="A37" s="13"/>
      <c r="B37" s="15" t="s">
        <v>37</v>
      </c>
      <c r="C37" s="4"/>
      <c r="D37" s="4"/>
    </row>
    <row r="38" spans="1:6" x14ac:dyDescent="0.3">
      <c r="B38" s="16" t="s">
        <v>23</v>
      </c>
      <c r="C38" s="2" t="s">
        <v>6</v>
      </c>
      <c r="D38" s="3">
        <v>145</v>
      </c>
      <c r="F38" s="8">
        <f t="shared" ref="F38:F44" si="3">D38*E38</f>
        <v>0</v>
      </c>
    </row>
    <row r="39" spans="1:6" ht="33" x14ac:dyDescent="0.3">
      <c r="B39" s="16" t="s">
        <v>40</v>
      </c>
      <c r="C39" s="2" t="s">
        <v>4</v>
      </c>
      <c r="D39" s="3">
        <v>14</v>
      </c>
      <c r="F39" s="8">
        <f t="shared" si="3"/>
        <v>0</v>
      </c>
    </row>
    <row r="40" spans="1:6" ht="33" x14ac:dyDescent="0.3">
      <c r="B40" s="16" t="s">
        <v>24</v>
      </c>
      <c r="C40" s="2" t="s">
        <v>4</v>
      </c>
      <c r="D40" s="3">
        <v>30</v>
      </c>
      <c r="F40" s="8">
        <f t="shared" si="3"/>
        <v>0</v>
      </c>
    </row>
    <row r="41" spans="1:6" ht="33" x14ac:dyDescent="0.3">
      <c r="B41" s="16" t="s">
        <v>25</v>
      </c>
      <c r="C41" s="2" t="s">
        <v>4</v>
      </c>
      <c r="D41" s="3">
        <v>30</v>
      </c>
      <c r="F41" s="8">
        <f t="shared" si="3"/>
        <v>0</v>
      </c>
    </row>
    <row r="42" spans="1:6" ht="33" x14ac:dyDescent="0.3">
      <c r="B42" s="16" t="s">
        <v>56</v>
      </c>
      <c r="C42" s="2" t="s">
        <v>4</v>
      </c>
      <c r="D42" s="3">
        <v>30</v>
      </c>
      <c r="F42" s="8">
        <f t="shared" si="3"/>
        <v>0</v>
      </c>
    </row>
    <row r="43" spans="1:6" ht="49.5" x14ac:dyDescent="0.3">
      <c r="B43" s="16" t="s">
        <v>26</v>
      </c>
      <c r="C43" s="2" t="s">
        <v>4</v>
      </c>
      <c r="D43" s="3">
        <v>35</v>
      </c>
      <c r="F43" s="8">
        <f t="shared" si="3"/>
        <v>0</v>
      </c>
    </row>
    <row r="44" spans="1:6" ht="66" x14ac:dyDescent="0.3">
      <c r="B44" s="16" t="s">
        <v>27</v>
      </c>
      <c r="C44" s="2" t="s">
        <v>5</v>
      </c>
      <c r="D44" s="3">
        <v>35</v>
      </c>
      <c r="F44" s="8">
        <f t="shared" si="3"/>
        <v>0</v>
      </c>
    </row>
    <row r="46" spans="1:6" ht="198" x14ac:dyDescent="0.3">
      <c r="A46" s="1" t="s">
        <v>28</v>
      </c>
      <c r="B46" s="15" t="s">
        <v>41</v>
      </c>
      <c r="C46" s="2" t="s">
        <v>6</v>
      </c>
      <c r="D46" s="3">
        <v>145</v>
      </c>
      <c r="F46" s="8">
        <f t="shared" ref="F46" si="4">D46*E46</f>
        <v>0</v>
      </c>
    </row>
    <row r="48" spans="1:6" ht="48" customHeight="1" x14ac:dyDescent="0.3">
      <c r="A48" s="1" t="s">
        <v>46</v>
      </c>
      <c r="B48" s="15" t="s">
        <v>55</v>
      </c>
      <c r="C48" s="2" t="s">
        <v>6</v>
      </c>
      <c r="D48" s="3">
        <v>15</v>
      </c>
      <c r="F48" s="8">
        <f>D48*E48</f>
        <v>0</v>
      </c>
    </row>
    <row r="50" spans="1:6" ht="82.5" x14ac:dyDescent="0.3">
      <c r="A50" s="1" t="s">
        <v>47</v>
      </c>
      <c r="B50" s="15" t="s">
        <v>48</v>
      </c>
      <c r="C50" s="2" t="s">
        <v>6</v>
      </c>
      <c r="D50" s="3">
        <v>20</v>
      </c>
      <c r="F50" s="8">
        <f t="shared" ref="F50" si="5">D50*E50</f>
        <v>0</v>
      </c>
    </row>
    <row r="52" spans="1:6" ht="66" x14ac:dyDescent="0.3">
      <c r="A52" s="1" t="s">
        <v>49</v>
      </c>
      <c r="B52" s="15" t="s">
        <v>50</v>
      </c>
      <c r="C52" s="2" t="s">
        <v>6</v>
      </c>
      <c r="D52" s="3">
        <v>0.5</v>
      </c>
      <c r="F52" s="8">
        <f t="shared" ref="F52" si="6">D52*E52</f>
        <v>0</v>
      </c>
    </row>
    <row r="54" spans="1:6" ht="148.5" x14ac:dyDescent="0.3">
      <c r="A54" s="1" t="s">
        <v>51</v>
      </c>
      <c r="B54" s="15" t="s">
        <v>52</v>
      </c>
    </row>
    <row r="55" spans="1:6" x14ac:dyDescent="0.3">
      <c r="B55" s="16" t="s">
        <v>53</v>
      </c>
      <c r="C55" s="2" t="s">
        <v>6</v>
      </c>
      <c r="D55" s="3">
        <v>20</v>
      </c>
      <c r="F55" s="8">
        <f t="shared" ref="F55:F56" si="7">D55*E55</f>
        <v>0</v>
      </c>
    </row>
    <row r="56" spans="1:6" x14ac:dyDescent="0.3">
      <c r="B56" s="16" t="s">
        <v>54</v>
      </c>
      <c r="C56" s="2" t="s">
        <v>6</v>
      </c>
      <c r="D56" s="3">
        <v>170</v>
      </c>
      <c r="F56" s="8">
        <f t="shared" si="7"/>
        <v>0</v>
      </c>
    </row>
    <row r="59" spans="1:6" s="11" customFormat="1" ht="30" customHeight="1" x14ac:dyDescent="0.25">
      <c r="A59" s="20"/>
      <c r="B59" s="21" t="s">
        <v>45</v>
      </c>
      <c r="C59" s="22"/>
      <c r="D59" s="23"/>
      <c r="E59" s="23"/>
      <c r="F59" s="24">
        <f>SUM(F9:F57)</f>
        <v>0</v>
      </c>
    </row>
    <row r="60" spans="1:6" s="11" customFormat="1" ht="30" customHeight="1" x14ac:dyDescent="0.25">
      <c r="A60" s="20"/>
      <c r="B60" s="21" t="s">
        <v>44</v>
      </c>
      <c r="C60" s="22"/>
      <c r="D60" s="23"/>
      <c r="E60" s="23"/>
      <c r="F60" s="24">
        <f>0.25*F59</f>
        <v>0</v>
      </c>
    </row>
    <row r="61" spans="1:6" s="11" customFormat="1" ht="30" customHeight="1" x14ac:dyDescent="0.25">
      <c r="A61" s="20"/>
      <c r="B61" s="21" t="s">
        <v>43</v>
      </c>
      <c r="C61" s="22"/>
      <c r="D61" s="23"/>
      <c r="E61" s="23"/>
      <c r="F61" s="24">
        <f>F59+F60</f>
        <v>0</v>
      </c>
    </row>
  </sheetData>
  <mergeCells count="1">
    <mergeCell ref="B3:F3"/>
  </mergeCells>
  <pageMargins left="0.7" right="0.7" top="0.75" bottom="0.75" header="0.3" footer="0.3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Jagačić</dc:creator>
  <cp:lastModifiedBy>Alen Čajko</cp:lastModifiedBy>
  <cp:lastPrinted>2025-07-18T07:16:51Z</cp:lastPrinted>
  <dcterms:created xsi:type="dcterms:W3CDTF">2024-12-16T17:05:55Z</dcterms:created>
  <dcterms:modified xsi:type="dcterms:W3CDTF">2025-07-18T07:16:59Z</dcterms:modified>
</cp:coreProperties>
</file>